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7800"/>
  </bookViews>
  <sheets>
    <sheet name="جدول 02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02-04 Table'!$A$1:$J$42</definedName>
    <definedName name="Print_Area_MI" localSheetId="0">#REF!</definedName>
    <definedName name="Print_Area_MI">#REF!</definedName>
    <definedName name="_xlnm.Print_Titles" localSheetId="0">'جدول 02-04 Table'!$7:$9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 s="1"/>
  <c r="E27" i="1"/>
  <c r="H26" i="1"/>
  <c r="C26" i="1" s="1"/>
  <c r="I26" i="1" s="1"/>
  <c r="G26" i="1"/>
  <c r="E26" i="1"/>
  <c r="H25" i="1"/>
  <c r="E25" i="1" s="1"/>
  <c r="C25" i="1"/>
  <c r="G24" i="1"/>
  <c r="H23" i="1"/>
  <c r="E23" i="1" s="1"/>
  <c r="F22" i="1"/>
  <c r="D22" i="1"/>
  <c r="H22" i="1" s="1"/>
  <c r="G22" i="1" s="1"/>
  <c r="B22" i="1"/>
  <c r="C22" i="1" s="1"/>
  <c r="H21" i="1"/>
  <c r="E21" i="1" s="1"/>
  <c r="G21" i="1"/>
  <c r="I20" i="1"/>
  <c r="H20" i="1"/>
  <c r="G20" i="1"/>
  <c r="E20" i="1"/>
  <c r="C20" i="1"/>
  <c r="H19" i="1"/>
  <c r="E19" i="1"/>
  <c r="C19" i="1"/>
  <c r="I19" i="1" s="1"/>
  <c r="H17" i="1"/>
  <c r="E17" i="1"/>
  <c r="C17" i="1"/>
  <c r="I17" i="1" s="1"/>
  <c r="F16" i="1"/>
  <c r="D16" i="1"/>
  <c r="B16" i="1"/>
  <c r="E16" i="1" l="1"/>
  <c r="C16" i="1"/>
  <c r="I25" i="1"/>
  <c r="C21" i="1"/>
  <c r="I21" i="1" s="1"/>
  <c r="E22" i="1"/>
  <c r="I22" i="1" s="1"/>
  <c r="H16" i="1"/>
  <c r="G16" i="1" s="1"/>
  <c r="C27" i="1"/>
  <c r="I27" i="1" s="1"/>
  <c r="C23" i="1"/>
  <c r="I23" i="1" s="1"/>
  <c r="I16" i="1" l="1"/>
</calcChain>
</file>

<file path=xl/sharedStrings.xml><?xml version="1.0" encoding="utf-8"?>
<sst xmlns="http://schemas.openxmlformats.org/spreadsheetml/2006/main" count="88" uniqueCount="46">
  <si>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</si>
  <si>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</si>
  <si>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( 2019/2020 - 2017/2018 )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</si>
  <si>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</si>
  <si>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</si>
  <si>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</si>
  <si>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</si>
  <si>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</si>
  <si>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</si>
  <si>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
الخاص</t>
  </si>
  <si>
    <t xml:space="preserve">التعليم
المستمر* </t>
  </si>
  <si>
    <t>المجموع</t>
  </si>
  <si>
    <t>Governmental
Education</t>
  </si>
  <si>
    <t>Private Education</t>
  </si>
  <si>
    <t>Continuous Education*</t>
  </si>
  <si>
    <t>Total</t>
  </si>
  <si>
    <t>2017/2018</t>
  </si>
  <si>
    <t>رياض الأطفال</t>
  </si>
  <si>
    <t>-</t>
  </si>
  <si>
    <t>Kindergarten</t>
  </si>
  <si>
    <t>محو الأمية</t>
  </si>
  <si>
    <t>llliterate</t>
  </si>
  <si>
    <t>الحلقة الأولى</t>
  </si>
  <si>
    <t>Cycle 1</t>
  </si>
  <si>
    <t>الحلقة الثانية</t>
  </si>
  <si>
    <t>Cycle 2</t>
  </si>
  <si>
    <t>الثانــوية</t>
  </si>
  <si>
    <t>Secondary</t>
  </si>
  <si>
    <t>2018/2019</t>
  </si>
  <si>
    <t>الحلقة الأولى**</t>
  </si>
  <si>
    <t>Cycle 1**</t>
  </si>
  <si>
    <t>الحلقة الثانية***</t>
  </si>
  <si>
    <t>Cycle 2***</t>
  </si>
  <si>
    <t>2019/2020</t>
  </si>
  <si>
    <t>الحلقة الثالثة</t>
  </si>
  <si>
    <t>Cycle 3</t>
  </si>
  <si>
    <t>* يشمل تعليم الكبار والمنازل</t>
  </si>
  <si>
    <t>* Including Adult and Home Education</t>
  </si>
  <si>
    <t xml:space="preserve">** تشمل الصف الأول الابتدائي إلى الصف الرابع ابتداءً من العام الدراسي 2018/2019 </t>
  </si>
  <si>
    <t>** Including first Grade to forth Grade since academic year 2018/2019</t>
  </si>
  <si>
    <t>*** تشمل الصف الخامس الابتدائي إلى الصف الثامن  ابتداءً من العام الدراسي 2018/2019</t>
  </si>
  <si>
    <t>*** Including Fifth Grade to eighth Grade since academic year 2018/2019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</si>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</sst>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Dubai"/>
      <family val="2"/>
    </font>
    <font>
      <b/>
      <sz val="10"/>
      <name val="Myriad Pro"/>
      <family val="2"/>
    </font>
    <font>
      <sz val="12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readingOrder="2"/>
    </xf>
    <xf numFmtId="49" fontId="8" fillId="2" borderId="3" xfId="1" applyNumberFormat="1" applyFont="1" applyFill="1" applyBorder="1" applyAlignment="1">
      <alignment horizontal="center" vertical="center" readingOrder="2"/>
    </xf>
    <xf numFmtId="49" fontId="8" fillId="2" borderId="4" xfId="1" applyNumberFormat="1" applyFont="1" applyFill="1" applyBorder="1" applyAlignment="1">
      <alignment horizontal="center" vertical="center" readingOrder="2"/>
    </xf>
    <xf numFmtId="0" fontId="8" fillId="2" borderId="1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right" vertical="center"/>
    </xf>
    <xf numFmtId="3" fontId="13" fillId="0" borderId="1" xfId="1" applyNumberFormat="1" applyFont="1" applyBorder="1" applyAlignment="1">
      <alignment horizontal="center" vertical="center" readingOrder="2"/>
    </xf>
    <xf numFmtId="164" fontId="13" fillId="0" borderId="1" xfId="1" applyNumberFormat="1" applyFont="1" applyBorder="1" applyAlignment="1">
      <alignment horizontal="center" vertical="center" readingOrder="2"/>
    </xf>
    <xf numFmtId="1" fontId="13" fillId="0" borderId="1" xfId="1" applyNumberFormat="1" applyFont="1" applyBorder="1" applyAlignment="1">
      <alignment horizontal="center" vertical="center" readingOrder="2"/>
    </xf>
    <xf numFmtId="0" fontId="13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indent="1" readingOrder="2"/>
    </xf>
    <xf numFmtId="3" fontId="2" fillId="2" borderId="0" xfId="1" applyNumberFormat="1" applyFont="1" applyFill="1" applyBorder="1" applyAlignment="1">
      <alignment horizontal="center" vertical="center" readingOrder="2"/>
    </xf>
    <xf numFmtId="164" fontId="2" fillId="2" borderId="0" xfId="1" applyNumberFormat="1" applyFont="1" applyFill="1" applyBorder="1" applyAlignment="1">
      <alignment horizontal="center" vertical="center" readingOrder="2"/>
    </xf>
    <xf numFmtId="3" fontId="13" fillId="2" borderId="0" xfId="1" applyNumberFormat="1" applyFont="1" applyFill="1" applyBorder="1" applyAlignment="1">
      <alignment horizontal="center" vertical="center" readingOrder="2"/>
    </xf>
    <xf numFmtId="1" fontId="13" fillId="2" borderId="0" xfId="1" applyNumberFormat="1" applyFont="1" applyFill="1" applyBorder="1" applyAlignment="1">
      <alignment horizontal="center" vertical="center" readingOrder="2"/>
    </xf>
    <xf numFmtId="0" fontId="2" fillId="2" borderId="0" xfId="1" applyFont="1" applyFill="1" applyBorder="1" applyAlignment="1">
      <alignment horizontal="left" indent="1" readingOrder="1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indent="1" readingOrder="2"/>
    </xf>
    <xf numFmtId="3" fontId="2" fillId="0" borderId="0" xfId="1" applyNumberFormat="1" applyFont="1" applyBorder="1" applyAlignment="1">
      <alignment horizontal="center" vertical="center" readingOrder="2"/>
    </xf>
    <xf numFmtId="164" fontId="2" fillId="0" borderId="0" xfId="1" applyNumberFormat="1" applyFont="1" applyBorder="1" applyAlignment="1">
      <alignment horizontal="center" vertical="center" readingOrder="2"/>
    </xf>
    <xf numFmtId="3" fontId="13" fillId="0" borderId="0" xfId="1" applyNumberFormat="1" applyFont="1" applyBorder="1" applyAlignment="1">
      <alignment horizontal="center" vertical="center" readingOrder="2"/>
    </xf>
    <xf numFmtId="1" fontId="13" fillId="0" borderId="0" xfId="1" applyNumberFormat="1" applyFont="1" applyBorder="1" applyAlignment="1">
      <alignment horizontal="center" vertical="center" readingOrder="2"/>
    </xf>
    <xf numFmtId="0" fontId="2" fillId="0" borderId="0" xfId="1" applyFont="1" applyBorder="1" applyAlignment="1">
      <alignment horizontal="left" indent="1" readingOrder="1"/>
    </xf>
    <xf numFmtId="0" fontId="2" fillId="0" borderId="0" xfId="1" applyFont="1" applyBorder="1" applyAlignment="1">
      <alignment horizontal="right" vertical="center" indent="1" readingOrder="2"/>
    </xf>
    <xf numFmtId="0" fontId="2" fillId="0" borderId="0" xfId="1" applyFont="1" applyBorder="1" applyAlignment="1">
      <alignment horizontal="left" vertical="center" indent="1" readingOrder="1"/>
    </xf>
    <xf numFmtId="0" fontId="16" fillId="0" borderId="0" xfId="1" applyFont="1" applyBorder="1" applyAlignment="1">
      <alignment vertical="center"/>
    </xf>
    <xf numFmtId="0" fontId="2" fillId="2" borderId="6" xfId="1" applyFont="1" applyFill="1" applyBorder="1" applyAlignment="1">
      <alignment horizontal="right" indent="1" readingOrder="2"/>
    </xf>
    <xf numFmtId="3" fontId="2" fillId="2" borderId="6" xfId="1" applyNumberFormat="1" applyFont="1" applyFill="1" applyBorder="1" applyAlignment="1">
      <alignment horizontal="center" vertical="center" readingOrder="2"/>
    </xf>
    <xf numFmtId="164" fontId="2" fillId="2" borderId="6" xfId="1" applyNumberFormat="1" applyFont="1" applyFill="1" applyBorder="1" applyAlignment="1">
      <alignment horizontal="center" vertical="center" readingOrder="2"/>
    </xf>
    <xf numFmtId="3" fontId="13" fillId="2" borderId="6" xfId="1" applyNumberFormat="1" applyFont="1" applyFill="1" applyBorder="1" applyAlignment="1">
      <alignment horizontal="center" vertical="center" readingOrder="2"/>
    </xf>
    <xf numFmtId="1" fontId="13" fillId="2" borderId="6" xfId="1" applyNumberFormat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left" indent="1" readingOrder="1"/>
    </xf>
    <xf numFmtId="1" fontId="13" fillId="0" borderId="0" xfId="1" applyNumberFormat="1" applyFont="1" applyFill="1" applyBorder="1" applyAlignment="1">
      <alignment horizontal="center" vertical="center" readingOrder="2"/>
    </xf>
    <xf numFmtId="0" fontId="17" fillId="0" borderId="0" xfId="1" applyFont="1" applyBorder="1" applyAlignment="1">
      <alignment horizontal="right" readingOrder="2"/>
    </xf>
    <xf numFmtId="165" fontId="2" fillId="0" borderId="0" xfId="1" applyNumberFormat="1" applyFont="1" applyBorder="1" applyAlignment="1">
      <alignment horizontal="center" vertical="center" readingOrder="2"/>
    </xf>
    <xf numFmtId="165" fontId="13" fillId="0" borderId="0" xfId="1" applyNumberFormat="1" applyFont="1" applyBorder="1" applyAlignment="1">
      <alignment horizontal="center" vertical="center" readingOrder="2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readingOrder="2"/>
    </xf>
    <xf numFmtId="0" fontId="17" fillId="0" borderId="0" xfId="1" applyFont="1" applyBorder="1" applyAlignment="1">
      <alignment readingOrder="2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readingOrder="2"/>
    </xf>
    <xf numFmtId="0" fontId="2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28575</xdr:rowOff>
    </xdr:from>
    <xdr:to>
      <xdr:col>9</xdr:col>
      <xdr:colOff>1070013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881387" y="28575"/>
          <a:ext cx="1231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518990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8071210" y="3462"/>
          <a:ext cx="2652590" cy="59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8"/>
  <sheetViews>
    <sheetView rightToLeft="1" tabSelected="1" view="pageBreakPreview" topLeftCell="A21" zoomScaleNormal="100" zoomScaleSheetLayoutView="100" workbookViewId="0">
      <selection activeCell="O34" sqref="O34"/>
    </sheetView>
  </sheetViews>
  <sheetFormatPr defaultRowHeight="18.75"/>
  <cols>
    <col min="1" max="1" width="17.42578125" style="1" customWidth="1"/>
    <col min="2" max="2" width="14.5703125" style="1" customWidth="1"/>
    <col min="3" max="5" width="11.42578125" style="1" customWidth="1"/>
    <col min="6" max="6" width="16" style="1" bestFit="1" customWidth="1"/>
    <col min="7" max="9" width="11.42578125" style="1" customWidth="1"/>
    <col min="10" max="10" width="17" style="1" customWidth="1"/>
    <col min="11" max="18" width="9.140625" style="2"/>
    <col min="19" max="256" width="9.140625" style="3"/>
    <col min="257" max="257" width="19.7109375" style="3" customWidth="1"/>
    <col min="258" max="258" width="17" style="3" customWidth="1"/>
    <col min="259" max="259" width="12.85546875" style="3" customWidth="1"/>
    <col min="260" max="260" width="13.140625" style="3" customWidth="1"/>
    <col min="261" max="265" width="12.28515625" style="3" customWidth="1"/>
    <col min="266" max="266" width="19.7109375" style="3" customWidth="1"/>
    <col min="267" max="512" width="9.140625" style="3"/>
    <col min="513" max="513" width="19.7109375" style="3" customWidth="1"/>
    <col min="514" max="514" width="17" style="3" customWidth="1"/>
    <col min="515" max="515" width="12.85546875" style="3" customWidth="1"/>
    <col min="516" max="516" width="13.140625" style="3" customWidth="1"/>
    <col min="517" max="521" width="12.28515625" style="3" customWidth="1"/>
    <col min="522" max="522" width="19.7109375" style="3" customWidth="1"/>
    <col min="523" max="768" width="9.140625" style="3"/>
    <col min="769" max="769" width="19.7109375" style="3" customWidth="1"/>
    <col min="770" max="770" width="17" style="3" customWidth="1"/>
    <col min="771" max="771" width="12.85546875" style="3" customWidth="1"/>
    <col min="772" max="772" width="13.140625" style="3" customWidth="1"/>
    <col min="773" max="777" width="12.28515625" style="3" customWidth="1"/>
    <col min="778" max="778" width="19.7109375" style="3" customWidth="1"/>
    <col min="779" max="1024" width="9.140625" style="3"/>
    <col min="1025" max="1025" width="19.7109375" style="3" customWidth="1"/>
    <col min="1026" max="1026" width="17" style="3" customWidth="1"/>
    <col min="1027" max="1027" width="12.85546875" style="3" customWidth="1"/>
    <col min="1028" max="1028" width="13.140625" style="3" customWidth="1"/>
    <col min="1029" max="1033" width="12.28515625" style="3" customWidth="1"/>
    <col min="1034" max="1034" width="19.7109375" style="3" customWidth="1"/>
    <col min="1035" max="1280" width="9.140625" style="3"/>
    <col min="1281" max="1281" width="19.7109375" style="3" customWidth="1"/>
    <col min="1282" max="1282" width="17" style="3" customWidth="1"/>
    <col min="1283" max="1283" width="12.85546875" style="3" customWidth="1"/>
    <col min="1284" max="1284" width="13.140625" style="3" customWidth="1"/>
    <col min="1285" max="1289" width="12.28515625" style="3" customWidth="1"/>
    <col min="1290" max="1290" width="19.7109375" style="3" customWidth="1"/>
    <col min="1291" max="1536" width="9.140625" style="3"/>
    <col min="1537" max="1537" width="19.7109375" style="3" customWidth="1"/>
    <col min="1538" max="1538" width="17" style="3" customWidth="1"/>
    <col min="1539" max="1539" width="12.85546875" style="3" customWidth="1"/>
    <col min="1540" max="1540" width="13.140625" style="3" customWidth="1"/>
    <col min="1541" max="1545" width="12.28515625" style="3" customWidth="1"/>
    <col min="1546" max="1546" width="19.7109375" style="3" customWidth="1"/>
    <col min="1547" max="1792" width="9.140625" style="3"/>
    <col min="1793" max="1793" width="19.7109375" style="3" customWidth="1"/>
    <col min="1794" max="1794" width="17" style="3" customWidth="1"/>
    <col min="1795" max="1795" width="12.85546875" style="3" customWidth="1"/>
    <col min="1796" max="1796" width="13.140625" style="3" customWidth="1"/>
    <col min="1797" max="1801" width="12.28515625" style="3" customWidth="1"/>
    <col min="1802" max="1802" width="19.7109375" style="3" customWidth="1"/>
    <col min="1803" max="2048" width="9.140625" style="3"/>
    <col min="2049" max="2049" width="19.7109375" style="3" customWidth="1"/>
    <col min="2050" max="2050" width="17" style="3" customWidth="1"/>
    <col min="2051" max="2051" width="12.85546875" style="3" customWidth="1"/>
    <col min="2052" max="2052" width="13.140625" style="3" customWidth="1"/>
    <col min="2053" max="2057" width="12.28515625" style="3" customWidth="1"/>
    <col min="2058" max="2058" width="19.7109375" style="3" customWidth="1"/>
    <col min="2059" max="2304" width="9.140625" style="3"/>
    <col min="2305" max="2305" width="19.7109375" style="3" customWidth="1"/>
    <col min="2306" max="2306" width="17" style="3" customWidth="1"/>
    <col min="2307" max="2307" width="12.85546875" style="3" customWidth="1"/>
    <col min="2308" max="2308" width="13.140625" style="3" customWidth="1"/>
    <col min="2309" max="2313" width="12.28515625" style="3" customWidth="1"/>
    <col min="2314" max="2314" width="19.7109375" style="3" customWidth="1"/>
    <col min="2315" max="2560" width="9.140625" style="3"/>
    <col min="2561" max="2561" width="19.7109375" style="3" customWidth="1"/>
    <col min="2562" max="2562" width="17" style="3" customWidth="1"/>
    <col min="2563" max="2563" width="12.85546875" style="3" customWidth="1"/>
    <col min="2564" max="2564" width="13.140625" style="3" customWidth="1"/>
    <col min="2565" max="2569" width="12.28515625" style="3" customWidth="1"/>
    <col min="2570" max="2570" width="19.7109375" style="3" customWidth="1"/>
    <col min="2571" max="2816" width="9.140625" style="3"/>
    <col min="2817" max="2817" width="19.7109375" style="3" customWidth="1"/>
    <col min="2818" max="2818" width="17" style="3" customWidth="1"/>
    <col min="2819" max="2819" width="12.85546875" style="3" customWidth="1"/>
    <col min="2820" max="2820" width="13.140625" style="3" customWidth="1"/>
    <col min="2821" max="2825" width="12.28515625" style="3" customWidth="1"/>
    <col min="2826" max="2826" width="19.7109375" style="3" customWidth="1"/>
    <col min="2827" max="3072" width="9.140625" style="3"/>
    <col min="3073" max="3073" width="19.7109375" style="3" customWidth="1"/>
    <col min="3074" max="3074" width="17" style="3" customWidth="1"/>
    <col min="3075" max="3075" width="12.85546875" style="3" customWidth="1"/>
    <col min="3076" max="3076" width="13.140625" style="3" customWidth="1"/>
    <col min="3077" max="3081" width="12.28515625" style="3" customWidth="1"/>
    <col min="3082" max="3082" width="19.7109375" style="3" customWidth="1"/>
    <col min="3083" max="3328" width="9.140625" style="3"/>
    <col min="3329" max="3329" width="19.7109375" style="3" customWidth="1"/>
    <col min="3330" max="3330" width="17" style="3" customWidth="1"/>
    <col min="3331" max="3331" width="12.85546875" style="3" customWidth="1"/>
    <col min="3332" max="3332" width="13.140625" style="3" customWidth="1"/>
    <col min="3333" max="3337" width="12.28515625" style="3" customWidth="1"/>
    <col min="3338" max="3338" width="19.7109375" style="3" customWidth="1"/>
    <col min="3339" max="3584" width="9.140625" style="3"/>
    <col min="3585" max="3585" width="19.7109375" style="3" customWidth="1"/>
    <col min="3586" max="3586" width="17" style="3" customWidth="1"/>
    <col min="3587" max="3587" width="12.85546875" style="3" customWidth="1"/>
    <col min="3588" max="3588" width="13.140625" style="3" customWidth="1"/>
    <col min="3589" max="3593" width="12.28515625" style="3" customWidth="1"/>
    <col min="3594" max="3594" width="19.7109375" style="3" customWidth="1"/>
    <col min="3595" max="3840" width="9.140625" style="3"/>
    <col min="3841" max="3841" width="19.7109375" style="3" customWidth="1"/>
    <col min="3842" max="3842" width="17" style="3" customWidth="1"/>
    <col min="3843" max="3843" width="12.85546875" style="3" customWidth="1"/>
    <col min="3844" max="3844" width="13.140625" style="3" customWidth="1"/>
    <col min="3845" max="3849" width="12.28515625" style="3" customWidth="1"/>
    <col min="3850" max="3850" width="19.7109375" style="3" customWidth="1"/>
    <col min="3851" max="4096" width="9.140625" style="3"/>
    <col min="4097" max="4097" width="19.7109375" style="3" customWidth="1"/>
    <col min="4098" max="4098" width="17" style="3" customWidth="1"/>
    <col min="4099" max="4099" width="12.85546875" style="3" customWidth="1"/>
    <col min="4100" max="4100" width="13.140625" style="3" customWidth="1"/>
    <col min="4101" max="4105" width="12.28515625" style="3" customWidth="1"/>
    <col min="4106" max="4106" width="19.7109375" style="3" customWidth="1"/>
    <col min="4107" max="4352" width="9.140625" style="3"/>
    <col min="4353" max="4353" width="19.7109375" style="3" customWidth="1"/>
    <col min="4354" max="4354" width="17" style="3" customWidth="1"/>
    <col min="4355" max="4355" width="12.85546875" style="3" customWidth="1"/>
    <col min="4356" max="4356" width="13.140625" style="3" customWidth="1"/>
    <col min="4357" max="4361" width="12.28515625" style="3" customWidth="1"/>
    <col min="4362" max="4362" width="19.7109375" style="3" customWidth="1"/>
    <col min="4363" max="4608" width="9.140625" style="3"/>
    <col min="4609" max="4609" width="19.7109375" style="3" customWidth="1"/>
    <col min="4610" max="4610" width="17" style="3" customWidth="1"/>
    <col min="4611" max="4611" width="12.85546875" style="3" customWidth="1"/>
    <col min="4612" max="4612" width="13.140625" style="3" customWidth="1"/>
    <col min="4613" max="4617" width="12.28515625" style="3" customWidth="1"/>
    <col min="4618" max="4618" width="19.7109375" style="3" customWidth="1"/>
    <col min="4619" max="4864" width="9.140625" style="3"/>
    <col min="4865" max="4865" width="19.7109375" style="3" customWidth="1"/>
    <col min="4866" max="4866" width="17" style="3" customWidth="1"/>
    <col min="4867" max="4867" width="12.85546875" style="3" customWidth="1"/>
    <col min="4868" max="4868" width="13.140625" style="3" customWidth="1"/>
    <col min="4869" max="4873" width="12.28515625" style="3" customWidth="1"/>
    <col min="4874" max="4874" width="19.7109375" style="3" customWidth="1"/>
    <col min="4875" max="5120" width="9.140625" style="3"/>
    <col min="5121" max="5121" width="19.7109375" style="3" customWidth="1"/>
    <col min="5122" max="5122" width="17" style="3" customWidth="1"/>
    <col min="5123" max="5123" width="12.85546875" style="3" customWidth="1"/>
    <col min="5124" max="5124" width="13.140625" style="3" customWidth="1"/>
    <col min="5125" max="5129" width="12.28515625" style="3" customWidth="1"/>
    <col min="5130" max="5130" width="19.7109375" style="3" customWidth="1"/>
    <col min="5131" max="5376" width="9.140625" style="3"/>
    <col min="5377" max="5377" width="19.7109375" style="3" customWidth="1"/>
    <col min="5378" max="5378" width="17" style="3" customWidth="1"/>
    <col min="5379" max="5379" width="12.85546875" style="3" customWidth="1"/>
    <col min="5380" max="5380" width="13.140625" style="3" customWidth="1"/>
    <col min="5381" max="5385" width="12.28515625" style="3" customWidth="1"/>
    <col min="5386" max="5386" width="19.7109375" style="3" customWidth="1"/>
    <col min="5387" max="5632" width="9.140625" style="3"/>
    <col min="5633" max="5633" width="19.7109375" style="3" customWidth="1"/>
    <col min="5634" max="5634" width="17" style="3" customWidth="1"/>
    <col min="5635" max="5635" width="12.85546875" style="3" customWidth="1"/>
    <col min="5636" max="5636" width="13.140625" style="3" customWidth="1"/>
    <col min="5637" max="5641" width="12.28515625" style="3" customWidth="1"/>
    <col min="5642" max="5642" width="19.7109375" style="3" customWidth="1"/>
    <col min="5643" max="5888" width="9.140625" style="3"/>
    <col min="5889" max="5889" width="19.7109375" style="3" customWidth="1"/>
    <col min="5890" max="5890" width="17" style="3" customWidth="1"/>
    <col min="5891" max="5891" width="12.85546875" style="3" customWidth="1"/>
    <col min="5892" max="5892" width="13.140625" style="3" customWidth="1"/>
    <col min="5893" max="5897" width="12.28515625" style="3" customWidth="1"/>
    <col min="5898" max="5898" width="19.7109375" style="3" customWidth="1"/>
    <col min="5899" max="6144" width="9.140625" style="3"/>
    <col min="6145" max="6145" width="19.7109375" style="3" customWidth="1"/>
    <col min="6146" max="6146" width="17" style="3" customWidth="1"/>
    <col min="6147" max="6147" width="12.85546875" style="3" customWidth="1"/>
    <col min="6148" max="6148" width="13.140625" style="3" customWidth="1"/>
    <col min="6149" max="6153" width="12.28515625" style="3" customWidth="1"/>
    <col min="6154" max="6154" width="19.7109375" style="3" customWidth="1"/>
    <col min="6155" max="6400" width="9.140625" style="3"/>
    <col min="6401" max="6401" width="19.7109375" style="3" customWidth="1"/>
    <col min="6402" max="6402" width="17" style="3" customWidth="1"/>
    <col min="6403" max="6403" width="12.85546875" style="3" customWidth="1"/>
    <col min="6404" max="6404" width="13.140625" style="3" customWidth="1"/>
    <col min="6405" max="6409" width="12.28515625" style="3" customWidth="1"/>
    <col min="6410" max="6410" width="19.7109375" style="3" customWidth="1"/>
    <col min="6411" max="6656" width="9.140625" style="3"/>
    <col min="6657" max="6657" width="19.7109375" style="3" customWidth="1"/>
    <col min="6658" max="6658" width="17" style="3" customWidth="1"/>
    <col min="6659" max="6659" width="12.85546875" style="3" customWidth="1"/>
    <col min="6660" max="6660" width="13.140625" style="3" customWidth="1"/>
    <col min="6661" max="6665" width="12.28515625" style="3" customWidth="1"/>
    <col min="6666" max="6666" width="19.7109375" style="3" customWidth="1"/>
    <col min="6667" max="6912" width="9.140625" style="3"/>
    <col min="6913" max="6913" width="19.7109375" style="3" customWidth="1"/>
    <col min="6914" max="6914" width="17" style="3" customWidth="1"/>
    <col min="6915" max="6915" width="12.85546875" style="3" customWidth="1"/>
    <col min="6916" max="6916" width="13.140625" style="3" customWidth="1"/>
    <col min="6917" max="6921" width="12.28515625" style="3" customWidth="1"/>
    <col min="6922" max="6922" width="19.7109375" style="3" customWidth="1"/>
    <col min="6923" max="7168" width="9.140625" style="3"/>
    <col min="7169" max="7169" width="19.7109375" style="3" customWidth="1"/>
    <col min="7170" max="7170" width="17" style="3" customWidth="1"/>
    <col min="7171" max="7171" width="12.85546875" style="3" customWidth="1"/>
    <col min="7172" max="7172" width="13.140625" style="3" customWidth="1"/>
    <col min="7173" max="7177" width="12.28515625" style="3" customWidth="1"/>
    <col min="7178" max="7178" width="19.7109375" style="3" customWidth="1"/>
    <col min="7179" max="7424" width="9.140625" style="3"/>
    <col min="7425" max="7425" width="19.7109375" style="3" customWidth="1"/>
    <col min="7426" max="7426" width="17" style="3" customWidth="1"/>
    <col min="7427" max="7427" width="12.85546875" style="3" customWidth="1"/>
    <col min="7428" max="7428" width="13.140625" style="3" customWidth="1"/>
    <col min="7429" max="7433" width="12.28515625" style="3" customWidth="1"/>
    <col min="7434" max="7434" width="19.7109375" style="3" customWidth="1"/>
    <col min="7435" max="7680" width="9.140625" style="3"/>
    <col min="7681" max="7681" width="19.7109375" style="3" customWidth="1"/>
    <col min="7682" max="7682" width="17" style="3" customWidth="1"/>
    <col min="7683" max="7683" width="12.85546875" style="3" customWidth="1"/>
    <col min="7684" max="7684" width="13.140625" style="3" customWidth="1"/>
    <col min="7685" max="7689" width="12.28515625" style="3" customWidth="1"/>
    <col min="7690" max="7690" width="19.7109375" style="3" customWidth="1"/>
    <col min="7691" max="7936" width="9.140625" style="3"/>
    <col min="7937" max="7937" width="19.7109375" style="3" customWidth="1"/>
    <col min="7938" max="7938" width="17" style="3" customWidth="1"/>
    <col min="7939" max="7939" width="12.85546875" style="3" customWidth="1"/>
    <col min="7940" max="7940" width="13.140625" style="3" customWidth="1"/>
    <col min="7941" max="7945" width="12.28515625" style="3" customWidth="1"/>
    <col min="7946" max="7946" width="19.7109375" style="3" customWidth="1"/>
    <col min="7947" max="8192" width="9.140625" style="3"/>
    <col min="8193" max="8193" width="19.7109375" style="3" customWidth="1"/>
    <col min="8194" max="8194" width="17" style="3" customWidth="1"/>
    <col min="8195" max="8195" width="12.85546875" style="3" customWidth="1"/>
    <col min="8196" max="8196" width="13.140625" style="3" customWidth="1"/>
    <col min="8197" max="8201" width="12.28515625" style="3" customWidth="1"/>
    <col min="8202" max="8202" width="19.7109375" style="3" customWidth="1"/>
    <col min="8203" max="8448" width="9.140625" style="3"/>
    <col min="8449" max="8449" width="19.7109375" style="3" customWidth="1"/>
    <col min="8450" max="8450" width="17" style="3" customWidth="1"/>
    <col min="8451" max="8451" width="12.85546875" style="3" customWidth="1"/>
    <col min="8452" max="8452" width="13.140625" style="3" customWidth="1"/>
    <col min="8453" max="8457" width="12.28515625" style="3" customWidth="1"/>
    <col min="8458" max="8458" width="19.7109375" style="3" customWidth="1"/>
    <col min="8459" max="8704" width="9.140625" style="3"/>
    <col min="8705" max="8705" width="19.7109375" style="3" customWidth="1"/>
    <col min="8706" max="8706" width="17" style="3" customWidth="1"/>
    <col min="8707" max="8707" width="12.85546875" style="3" customWidth="1"/>
    <col min="8708" max="8708" width="13.140625" style="3" customWidth="1"/>
    <col min="8709" max="8713" width="12.28515625" style="3" customWidth="1"/>
    <col min="8714" max="8714" width="19.7109375" style="3" customWidth="1"/>
    <col min="8715" max="8960" width="9.140625" style="3"/>
    <col min="8961" max="8961" width="19.7109375" style="3" customWidth="1"/>
    <col min="8962" max="8962" width="17" style="3" customWidth="1"/>
    <col min="8963" max="8963" width="12.85546875" style="3" customWidth="1"/>
    <col min="8964" max="8964" width="13.140625" style="3" customWidth="1"/>
    <col min="8965" max="8969" width="12.28515625" style="3" customWidth="1"/>
    <col min="8970" max="8970" width="19.7109375" style="3" customWidth="1"/>
    <col min="8971" max="9216" width="9.140625" style="3"/>
    <col min="9217" max="9217" width="19.7109375" style="3" customWidth="1"/>
    <col min="9218" max="9218" width="17" style="3" customWidth="1"/>
    <col min="9219" max="9219" width="12.85546875" style="3" customWidth="1"/>
    <col min="9220" max="9220" width="13.140625" style="3" customWidth="1"/>
    <col min="9221" max="9225" width="12.28515625" style="3" customWidth="1"/>
    <col min="9226" max="9226" width="19.7109375" style="3" customWidth="1"/>
    <col min="9227" max="9472" width="9.140625" style="3"/>
    <col min="9473" max="9473" width="19.7109375" style="3" customWidth="1"/>
    <col min="9474" max="9474" width="17" style="3" customWidth="1"/>
    <col min="9475" max="9475" width="12.85546875" style="3" customWidth="1"/>
    <col min="9476" max="9476" width="13.140625" style="3" customWidth="1"/>
    <col min="9477" max="9481" width="12.28515625" style="3" customWidth="1"/>
    <col min="9482" max="9482" width="19.7109375" style="3" customWidth="1"/>
    <col min="9483" max="9728" width="9.140625" style="3"/>
    <col min="9729" max="9729" width="19.7109375" style="3" customWidth="1"/>
    <col min="9730" max="9730" width="17" style="3" customWidth="1"/>
    <col min="9731" max="9731" width="12.85546875" style="3" customWidth="1"/>
    <col min="9732" max="9732" width="13.140625" style="3" customWidth="1"/>
    <col min="9733" max="9737" width="12.28515625" style="3" customWidth="1"/>
    <col min="9738" max="9738" width="19.7109375" style="3" customWidth="1"/>
    <col min="9739" max="9984" width="9.140625" style="3"/>
    <col min="9985" max="9985" width="19.7109375" style="3" customWidth="1"/>
    <col min="9986" max="9986" width="17" style="3" customWidth="1"/>
    <col min="9987" max="9987" width="12.85546875" style="3" customWidth="1"/>
    <col min="9988" max="9988" width="13.140625" style="3" customWidth="1"/>
    <col min="9989" max="9993" width="12.28515625" style="3" customWidth="1"/>
    <col min="9994" max="9994" width="19.7109375" style="3" customWidth="1"/>
    <col min="9995" max="10240" width="9.140625" style="3"/>
    <col min="10241" max="10241" width="19.7109375" style="3" customWidth="1"/>
    <col min="10242" max="10242" width="17" style="3" customWidth="1"/>
    <col min="10243" max="10243" width="12.85546875" style="3" customWidth="1"/>
    <col min="10244" max="10244" width="13.140625" style="3" customWidth="1"/>
    <col min="10245" max="10249" width="12.28515625" style="3" customWidth="1"/>
    <col min="10250" max="10250" width="19.7109375" style="3" customWidth="1"/>
    <col min="10251" max="10496" width="9.140625" style="3"/>
    <col min="10497" max="10497" width="19.7109375" style="3" customWidth="1"/>
    <col min="10498" max="10498" width="17" style="3" customWidth="1"/>
    <col min="10499" max="10499" width="12.85546875" style="3" customWidth="1"/>
    <col min="10500" max="10500" width="13.140625" style="3" customWidth="1"/>
    <col min="10501" max="10505" width="12.28515625" style="3" customWidth="1"/>
    <col min="10506" max="10506" width="19.7109375" style="3" customWidth="1"/>
    <col min="10507" max="10752" width="9.140625" style="3"/>
    <col min="10753" max="10753" width="19.7109375" style="3" customWidth="1"/>
    <col min="10754" max="10754" width="17" style="3" customWidth="1"/>
    <col min="10755" max="10755" width="12.85546875" style="3" customWidth="1"/>
    <col min="10756" max="10756" width="13.140625" style="3" customWidth="1"/>
    <col min="10757" max="10761" width="12.28515625" style="3" customWidth="1"/>
    <col min="10762" max="10762" width="19.7109375" style="3" customWidth="1"/>
    <col min="10763" max="11008" width="9.140625" style="3"/>
    <col min="11009" max="11009" width="19.7109375" style="3" customWidth="1"/>
    <col min="11010" max="11010" width="17" style="3" customWidth="1"/>
    <col min="11011" max="11011" width="12.85546875" style="3" customWidth="1"/>
    <col min="11012" max="11012" width="13.140625" style="3" customWidth="1"/>
    <col min="11013" max="11017" width="12.28515625" style="3" customWidth="1"/>
    <col min="11018" max="11018" width="19.7109375" style="3" customWidth="1"/>
    <col min="11019" max="11264" width="9.140625" style="3"/>
    <col min="11265" max="11265" width="19.7109375" style="3" customWidth="1"/>
    <col min="11266" max="11266" width="17" style="3" customWidth="1"/>
    <col min="11267" max="11267" width="12.85546875" style="3" customWidth="1"/>
    <col min="11268" max="11268" width="13.140625" style="3" customWidth="1"/>
    <col min="11269" max="11273" width="12.28515625" style="3" customWidth="1"/>
    <col min="11274" max="11274" width="19.7109375" style="3" customWidth="1"/>
    <col min="11275" max="11520" width="9.140625" style="3"/>
    <col min="11521" max="11521" width="19.7109375" style="3" customWidth="1"/>
    <col min="11522" max="11522" width="17" style="3" customWidth="1"/>
    <col min="11523" max="11523" width="12.85546875" style="3" customWidth="1"/>
    <col min="11524" max="11524" width="13.140625" style="3" customWidth="1"/>
    <col min="11525" max="11529" width="12.28515625" style="3" customWidth="1"/>
    <col min="11530" max="11530" width="19.7109375" style="3" customWidth="1"/>
    <col min="11531" max="11776" width="9.140625" style="3"/>
    <col min="11777" max="11777" width="19.7109375" style="3" customWidth="1"/>
    <col min="11778" max="11778" width="17" style="3" customWidth="1"/>
    <col min="11779" max="11779" width="12.85546875" style="3" customWidth="1"/>
    <col min="11780" max="11780" width="13.140625" style="3" customWidth="1"/>
    <col min="11781" max="11785" width="12.28515625" style="3" customWidth="1"/>
    <col min="11786" max="11786" width="19.7109375" style="3" customWidth="1"/>
    <col min="11787" max="12032" width="9.140625" style="3"/>
    <col min="12033" max="12033" width="19.7109375" style="3" customWidth="1"/>
    <col min="12034" max="12034" width="17" style="3" customWidth="1"/>
    <col min="12035" max="12035" width="12.85546875" style="3" customWidth="1"/>
    <col min="12036" max="12036" width="13.140625" style="3" customWidth="1"/>
    <col min="12037" max="12041" width="12.28515625" style="3" customWidth="1"/>
    <col min="12042" max="12042" width="19.7109375" style="3" customWidth="1"/>
    <col min="12043" max="12288" width="9.140625" style="3"/>
    <col min="12289" max="12289" width="19.7109375" style="3" customWidth="1"/>
    <col min="12290" max="12290" width="17" style="3" customWidth="1"/>
    <col min="12291" max="12291" width="12.85546875" style="3" customWidth="1"/>
    <col min="12292" max="12292" width="13.140625" style="3" customWidth="1"/>
    <col min="12293" max="12297" width="12.28515625" style="3" customWidth="1"/>
    <col min="12298" max="12298" width="19.7109375" style="3" customWidth="1"/>
    <col min="12299" max="12544" width="9.140625" style="3"/>
    <col min="12545" max="12545" width="19.7109375" style="3" customWidth="1"/>
    <col min="12546" max="12546" width="17" style="3" customWidth="1"/>
    <col min="12547" max="12547" width="12.85546875" style="3" customWidth="1"/>
    <col min="12548" max="12548" width="13.140625" style="3" customWidth="1"/>
    <col min="12549" max="12553" width="12.28515625" style="3" customWidth="1"/>
    <col min="12554" max="12554" width="19.7109375" style="3" customWidth="1"/>
    <col min="12555" max="12800" width="9.140625" style="3"/>
    <col min="12801" max="12801" width="19.7109375" style="3" customWidth="1"/>
    <col min="12802" max="12802" width="17" style="3" customWidth="1"/>
    <col min="12803" max="12803" width="12.85546875" style="3" customWidth="1"/>
    <col min="12804" max="12804" width="13.140625" style="3" customWidth="1"/>
    <col min="12805" max="12809" width="12.28515625" style="3" customWidth="1"/>
    <col min="12810" max="12810" width="19.7109375" style="3" customWidth="1"/>
    <col min="12811" max="13056" width="9.140625" style="3"/>
    <col min="13057" max="13057" width="19.7109375" style="3" customWidth="1"/>
    <col min="13058" max="13058" width="17" style="3" customWidth="1"/>
    <col min="13059" max="13059" width="12.85546875" style="3" customWidth="1"/>
    <col min="13060" max="13060" width="13.140625" style="3" customWidth="1"/>
    <col min="13061" max="13065" width="12.28515625" style="3" customWidth="1"/>
    <col min="13066" max="13066" width="19.7109375" style="3" customWidth="1"/>
    <col min="13067" max="13312" width="9.140625" style="3"/>
    <col min="13313" max="13313" width="19.7109375" style="3" customWidth="1"/>
    <col min="13314" max="13314" width="17" style="3" customWidth="1"/>
    <col min="13315" max="13315" width="12.85546875" style="3" customWidth="1"/>
    <col min="13316" max="13316" width="13.140625" style="3" customWidth="1"/>
    <col min="13317" max="13321" width="12.28515625" style="3" customWidth="1"/>
    <col min="13322" max="13322" width="19.7109375" style="3" customWidth="1"/>
    <col min="13323" max="13568" width="9.140625" style="3"/>
    <col min="13569" max="13569" width="19.7109375" style="3" customWidth="1"/>
    <col min="13570" max="13570" width="17" style="3" customWidth="1"/>
    <col min="13571" max="13571" width="12.85546875" style="3" customWidth="1"/>
    <col min="13572" max="13572" width="13.140625" style="3" customWidth="1"/>
    <col min="13573" max="13577" width="12.28515625" style="3" customWidth="1"/>
    <col min="13578" max="13578" width="19.7109375" style="3" customWidth="1"/>
    <col min="13579" max="13824" width="9.140625" style="3"/>
    <col min="13825" max="13825" width="19.7109375" style="3" customWidth="1"/>
    <col min="13826" max="13826" width="17" style="3" customWidth="1"/>
    <col min="13827" max="13827" width="12.85546875" style="3" customWidth="1"/>
    <col min="13828" max="13828" width="13.140625" style="3" customWidth="1"/>
    <col min="13829" max="13833" width="12.28515625" style="3" customWidth="1"/>
    <col min="13834" max="13834" width="19.7109375" style="3" customWidth="1"/>
    <col min="13835" max="14080" width="9.140625" style="3"/>
    <col min="14081" max="14081" width="19.7109375" style="3" customWidth="1"/>
    <col min="14082" max="14082" width="17" style="3" customWidth="1"/>
    <col min="14083" max="14083" width="12.85546875" style="3" customWidth="1"/>
    <col min="14084" max="14084" width="13.140625" style="3" customWidth="1"/>
    <col min="14085" max="14089" width="12.28515625" style="3" customWidth="1"/>
    <col min="14090" max="14090" width="19.7109375" style="3" customWidth="1"/>
    <col min="14091" max="14336" width="9.140625" style="3"/>
    <col min="14337" max="14337" width="19.7109375" style="3" customWidth="1"/>
    <col min="14338" max="14338" width="17" style="3" customWidth="1"/>
    <col min="14339" max="14339" width="12.85546875" style="3" customWidth="1"/>
    <col min="14340" max="14340" width="13.140625" style="3" customWidth="1"/>
    <col min="14341" max="14345" width="12.28515625" style="3" customWidth="1"/>
    <col min="14346" max="14346" width="19.7109375" style="3" customWidth="1"/>
    <col min="14347" max="14592" width="9.140625" style="3"/>
    <col min="14593" max="14593" width="19.7109375" style="3" customWidth="1"/>
    <col min="14594" max="14594" width="17" style="3" customWidth="1"/>
    <col min="14595" max="14595" width="12.85546875" style="3" customWidth="1"/>
    <col min="14596" max="14596" width="13.140625" style="3" customWidth="1"/>
    <col min="14597" max="14601" width="12.28515625" style="3" customWidth="1"/>
    <col min="14602" max="14602" width="19.7109375" style="3" customWidth="1"/>
    <col min="14603" max="14848" width="9.140625" style="3"/>
    <col min="14849" max="14849" width="19.7109375" style="3" customWidth="1"/>
    <col min="14850" max="14850" width="17" style="3" customWidth="1"/>
    <col min="14851" max="14851" width="12.85546875" style="3" customWidth="1"/>
    <col min="14852" max="14852" width="13.140625" style="3" customWidth="1"/>
    <col min="14853" max="14857" width="12.28515625" style="3" customWidth="1"/>
    <col min="14858" max="14858" width="19.7109375" style="3" customWidth="1"/>
    <col min="14859" max="15104" width="9.140625" style="3"/>
    <col min="15105" max="15105" width="19.7109375" style="3" customWidth="1"/>
    <col min="15106" max="15106" width="17" style="3" customWidth="1"/>
    <col min="15107" max="15107" width="12.85546875" style="3" customWidth="1"/>
    <col min="15108" max="15108" width="13.140625" style="3" customWidth="1"/>
    <col min="15109" max="15113" width="12.28515625" style="3" customWidth="1"/>
    <col min="15114" max="15114" width="19.7109375" style="3" customWidth="1"/>
    <col min="15115" max="15360" width="9.140625" style="3"/>
    <col min="15361" max="15361" width="19.7109375" style="3" customWidth="1"/>
    <col min="15362" max="15362" width="17" style="3" customWidth="1"/>
    <col min="15363" max="15363" width="12.85546875" style="3" customWidth="1"/>
    <col min="15364" max="15364" width="13.140625" style="3" customWidth="1"/>
    <col min="15365" max="15369" width="12.28515625" style="3" customWidth="1"/>
    <col min="15370" max="15370" width="19.7109375" style="3" customWidth="1"/>
    <col min="15371" max="15616" width="9.140625" style="3"/>
    <col min="15617" max="15617" width="19.7109375" style="3" customWidth="1"/>
    <col min="15618" max="15618" width="17" style="3" customWidth="1"/>
    <col min="15619" max="15619" width="12.85546875" style="3" customWidth="1"/>
    <col min="15620" max="15620" width="13.140625" style="3" customWidth="1"/>
    <col min="15621" max="15625" width="12.28515625" style="3" customWidth="1"/>
    <col min="15626" max="15626" width="19.7109375" style="3" customWidth="1"/>
    <col min="15627" max="15872" width="9.140625" style="3"/>
    <col min="15873" max="15873" width="19.7109375" style="3" customWidth="1"/>
    <col min="15874" max="15874" width="17" style="3" customWidth="1"/>
    <col min="15875" max="15875" width="12.85546875" style="3" customWidth="1"/>
    <col min="15876" max="15876" width="13.140625" style="3" customWidth="1"/>
    <col min="15877" max="15881" width="12.28515625" style="3" customWidth="1"/>
    <col min="15882" max="15882" width="19.7109375" style="3" customWidth="1"/>
    <col min="15883" max="16128" width="9.140625" style="3"/>
    <col min="16129" max="16129" width="19.7109375" style="3" customWidth="1"/>
    <col min="16130" max="16130" width="17" style="3" customWidth="1"/>
    <col min="16131" max="16131" width="12.85546875" style="3" customWidth="1"/>
    <col min="16132" max="16132" width="13.140625" style="3" customWidth="1"/>
    <col min="16133" max="16137" width="12.28515625" style="3" customWidth="1"/>
    <col min="16138" max="16138" width="19.7109375" style="3" customWidth="1"/>
    <col min="16139" max="16384" width="9.140625" style="3"/>
  </cols>
  <sheetData>
    <row r="1" spans="1:18" ht="47.1" customHeight="1"/>
    <row r="2" spans="1:18" ht="24" customHeight="1"/>
    <row r="3" spans="1:18" s="6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spans="1:18" s="7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</row>
    <row r="5" spans="1:18" s="7" customFormat="1" ht="2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5"/>
      <c r="N5" s="5"/>
      <c r="O5" s="5"/>
      <c r="P5" s="5"/>
      <c r="Q5" s="5"/>
      <c r="R5" s="5"/>
    </row>
    <row r="6" spans="1:18" s="11" customFormat="1" ht="28.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0"/>
      <c r="K6" s="2"/>
      <c r="L6" s="2"/>
      <c r="M6" s="2"/>
      <c r="N6" s="2"/>
      <c r="O6" s="2"/>
      <c r="P6" s="2"/>
      <c r="Q6" s="2"/>
      <c r="R6" s="2"/>
    </row>
    <row r="7" spans="1:18" s="18" customFormat="1" ht="32.25" customHeight="1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5"/>
      <c r="J7" s="16" t="s">
        <v>6</v>
      </c>
      <c r="K7" s="17"/>
      <c r="L7" s="17"/>
      <c r="M7" s="17"/>
      <c r="N7" s="17"/>
      <c r="O7" s="17"/>
      <c r="P7" s="17"/>
      <c r="Q7" s="17"/>
      <c r="R7" s="17"/>
    </row>
    <row r="8" spans="1:18" s="24" customFormat="1" ht="42.75" customHeight="1">
      <c r="A8" s="19"/>
      <c r="B8" s="20" t="s">
        <v>7</v>
      </c>
      <c r="C8" s="21" t="s">
        <v>8</v>
      </c>
      <c r="D8" s="20" t="s">
        <v>9</v>
      </c>
      <c r="E8" s="21" t="s">
        <v>8</v>
      </c>
      <c r="F8" s="20" t="s">
        <v>10</v>
      </c>
      <c r="G8" s="21" t="s">
        <v>8</v>
      </c>
      <c r="H8" s="22" t="s">
        <v>11</v>
      </c>
      <c r="I8" s="21" t="s">
        <v>8</v>
      </c>
      <c r="J8" s="23"/>
      <c r="K8" s="17"/>
      <c r="L8" s="17"/>
      <c r="M8" s="17"/>
      <c r="N8" s="17"/>
      <c r="O8" s="17"/>
      <c r="P8" s="17"/>
      <c r="Q8" s="17"/>
      <c r="R8" s="17"/>
    </row>
    <row r="9" spans="1:18" s="18" customFormat="1" ht="43.5" customHeight="1">
      <c r="A9" s="25"/>
      <c r="B9" s="26" t="s">
        <v>12</v>
      </c>
      <c r="C9" s="27"/>
      <c r="D9" s="26" t="s">
        <v>13</v>
      </c>
      <c r="E9" s="27"/>
      <c r="F9" s="26" t="s">
        <v>14</v>
      </c>
      <c r="G9" s="27"/>
      <c r="H9" s="26" t="s">
        <v>15</v>
      </c>
      <c r="I9" s="27"/>
      <c r="J9" s="28"/>
      <c r="K9" s="17"/>
      <c r="L9" s="17"/>
      <c r="M9" s="17"/>
      <c r="N9" s="17"/>
      <c r="O9" s="17"/>
      <c r="P9" s="17"/>
      <c r="Q9" s="17"/>
      <c r="R9" s="17"/>
    </row>
    <row r="10" spans="1:18" s="35" customFormat="1" ht="22.5" customHeight="1">
      <c r="A10" s="29" t="s">
        <v>16</v>
      </c>
      <c r="B10" s="30">
        <v>29673</v>
      </c>
      <c r="C10" s="31">
        <v>9.4556914830901402</v>
      </c>
      <c r="D10" s="30">
        <v>281432</v>
      </c>
      <c r="E10" s="31">
        <v>89.682006048226484</v>
      </c>
      <c r="F10" s="30">
        <v>2706</v>
      </c>
      <c r="G10" s="31">
        <v>0.86230246868337945</v>
      </c>
      <c r="H10" s="30">
        <v>313811</v>
      </c>
      <c r="I10" s="32">
        <v>100</v>
      </c>
      <c r="J10" s="33" t="s">
        <v>16</v>
      </c>
      <c r="K10" s="34"/>
      <c r="L10" s="34"/>
      <c r="M10" s="34"/>
      <c r="N10" s="34"/>
      <c r="O10" s="34"/>
      <c r="P10" s="34"/>
      <c r="Q10" s="34"/>
      <c r="R10" s="34"/>
    </row>
    <row r="11" spans="1:18" s="43" customFormat="1" ht="22.5" customHeight="1">
      <c r="A11" s="36" t="s">
        <v>17</v>
      </c>
      <c r="B11" s="37">
        <v>2984</v>
      </c>
      <c r="C11" s="38">
        <v>4.7450942976179116</v>
      </c>
      <c r="D11" s="37">
        <v>59902</v>
      </c>
      <c r="E11" s="38">
        <v>95.254905702382089</v>
      </c>
      <c r="F11" s="37" t="s">
        <v>18</v>
      </c>
      <c r="G11" s="38" t="s">
        <v>18</v>
      </c>
      <c r="H11" s="39">
        <v>62886</v>
      </c>
      <c r="I11" s="40">
        <v>100</v>
      </c>
      <c r="J11" s="41" t="s">
        <v>19</v>
      </c>
      <c r="K11" s="42"/>
      <c r="L11" s="42"/>
      <c r="M11" s="42"/>
      <c r="N11" s="42"/>
      <c r="O11" s="42"/>
      <c r="P11" s="42"/>
      <c r="Q11" s="42"/>
      <c r="R11" s="42"/>
    </row>
    <row r="12" spans="1:18" s="43" customFormat="1" ht="22.5" customHeight="1">
      <c r="A12" s="44" t="s">
        <v>20</v>
      </c>
      <c r="B12" s="45" t="s">
        <v>18</v>
      </c>
      <c r="C12" s="46" t="s">
        <v>18</v>
      </c>
      <c r="D12" s="45" t="s">
        <v>18</v>
      </c>
      <c r="E12" s="46" t="s">
        <v>18</v>
      </c>
      <c r="F12" s="45">
        <v>137</v>
      </c>
      <c r="G12" s="46">
        <v>100</v>
      </c>
      <c r="H12" s="47">
        <v>137</v>
      </c>
      <c r="I12" s="48">
        <v>100</v>
      </c>
      <c r="J12" s="49" t="s">
        <v>21</v>
      </c>
      <c r="K12" s="42"/>
      <c r="L12" s="42"/>
      <c r="M12" s="42"/>
      <c r="N12" s="42"/>
      <c r="O12" s="42"/>
      <c r="P12" s="42"/>
      <c r="Q12" s="42"/>
      <c r="R12" s="42"/>
    </row>
    <row r="13" spans="1:18" s="11" customFormat="1" ht="22.5" customHeight="1">
      <c r="A13" s="36" t="s">
        <v>22</v>
      </c>
      <c r="B13" s="37">
        <v>11156</v>
      </c>
      <c r="C13" s="38">
        <v>8.8578347691452617</v>
      </c>
      <c r="D13" s="37">
        <v>114789</v>
      </c>
      <c r="E13" s="38">
        <v>91.142165230854701</v>
      </c>
      <c r="F13" s="37" t="s">
        <v>18</v>
      </c>
      <c r="G13" s="38">
        <v>0</v>
      </c>
      <c r="H13" s="39">
        <v>125945</v>
      </c>
      <c r="I13" s="40">
        <v>100</v>
      </c>
      <c r="J13" s="41" t="s">
        <v>23</v>
      </c>
      <c r="K13" s="2"/>
      <c r="L13" s="2"/>
      <c r="M13" s="2"/>
      <c r="N13" s="2"/>
      <c r="O13" s="2"/>
      <c r="P13" s="2"/>
      <c r="Q13" s="2"/>
      <c r="R13" s="2"/>
    </row>
    <row r="14" spans="1:18" s="52" customFormat="1" ht="22.5" customHeight="1">
      <c r="A14" s="50" t="s">
        <v>24</v>
      </c>
      <c r="B14" s="45">
        <v>9431</v>
      </c>
      <c r="C14" s="46">
        <v>11.895962360776497</v>
      </c>
      <c r="D14" s="45">
        <v>69219</v>
      </c>
      <c r="E14" s="46">
        <v>87.310637117017123</v>
      </c>
      <c r="F14" s="45">
        <v>629</v>
      </c>
      <c r="G14" s="46">
        <v>0.79340052220638513</v>
      </c>
      <c r="H14" s="47">
        <v>79279</v>
      </c>
      <c r="I14" s="48">
        <v>100.00000000000001</v>
      </c>
      <c r="J14" s="51" t="s">
        <v>25</v>
      </c>
      <c r="K14" s="2"/>
      <c r="L14" s="2"/>
      <c r="M14" s="2"/>
      <c r="N14" s="2"/>
      <c r="O14" s="2"/>
      <c r="P14" s="2"/>
      <c r="Q14" s="2"/>
      <c r="R14" s="2"/>
    </row>
    <row r="15" spans="1:18" s="52" customFormat="1" ht="22.5" customHeight="1">
      <c r="A15" s="53" t="s">
        <v>26</v>
      </c>
      <c r="B15" s="54">
        <v>6102</v>
      </c>
      <c r="C15" s="55">
        <v>13.392151698709506</v>
      </c>
      <c r="D15" s="54">
        <v>37522</v>
      </c>
      <c r="E15" s="55">
        <v>82.350100956895801</v>
      </c>
      <c r="F15" s="54">
        <v>1940</v>
      </c>
      <c r="G15" s="55">
        <v>4.2577473443946978</v>
      </c>
      <c r="H15" s="56">
        <v>45564</v>
      </c>
      <c r="I15" s="57">
        <v>100.00000000000001</v>
      </c>
      <c r="J15" s="58" t="s">
        <v>27</v>
      </c>
      <c r="K15" s="2"/>
      <c r="L15" s="2"/>
      <c r="M15" s="2"/>
      <c r="N15" s="2"/>
      <c r="O15" s="2"/>
      <c r="P15" s="2"/>
      <c r="Q15" s="2"/>
      <c r="R15" s="2"/>
    </row>
    <row r="16" spans="1:18" s="35" customFormat="1" ht="22.5" customHeight="1">
      <c r="A16" s="29" t="s">
        <v>28</v>
      </c>
      <c r="B16" s="30">
        <f>SUM(B17:B21)</f>
        <v>29387</v>
      </c>
      <c r="C16" s="31">
        <f>+B16/H16*100</f>
        <v>9.1408184340512353</v>
      </c>
      <c r="D16" s="30">
        <f>SUM(D17:D21)</f>
        <v>289195</v>
      </c>
      <c r="E16" s="31">
        <f>+D16/H16*100</f>
        <v>89.954026849812749</v>
      </c>
      <c r="F16" s="30">
        <f>SUM(F17:F21)</f>
        <v>2910</v>
      </c>
      <c r="G16" s="31">
        <f>+F16/H16*100</f>
        <v>0.90515471613601584</v>
      </c>
      <c r="H16" s="30">
        <f>SUM(B16,D16,F16)</f>
        <v>321492</v>
      </c>
      <c r="I16" s="32">
        <f>SUM(C16,E16,G16)</f>
        <v>100</v>
      </c>
      <c r="J16" s="33" t="s">
        <v>28</v>
      </c>
      <c r="K16" s="34"/>
      <c r="L16" s="34"/>
      <c r="M16" s="34"/>
      <c r="N16" s="34"/>
      <c r="O16" s="34"/>
      <c r="P16" s="34"/>
      <c r="Q16" s="34"/>
      <c r="R16" s="34"/>
    </row>
    <row r="17" spans="1:18" s="43" customFormat="1" ht="22.5" customHeight="1">
      <c r="A17" s="36" t="s">
        <v>17</v>
      </c>
      <c r="B17" s="37">
        <v>3012</v>
      </c>
      <c r="C17" s="38">
        <f>+B17/H17*100</f>
        <v>4.7646919243850352</v>
      </c>
      <c r="D17" s="37">
        <v>60203</v>
      </c>
      <c r="E17" s="38">
        <f>+D17/H17*100</f>
        <v>95.235308075614967</v>
      </c>
      <c r="F17" s="37" t="s">
        <v>18</v>
      </c>
      <c r="G17" s="38" t="s">
        <v>18</v>
      </c>
      <c r="H17" s="39">
        <f>SUM(B17,D17,F17)</f>
        <v>63215</v>
      </c>
      <c r="I17" s="40">
        <f>SUM(C17,E17,G17)</f>
        <v>100</v>
      </c>
      <c r="J17" s="41" t="s">
        <v>19</v>
      </c>
      <c r="K17" s="42"/>
      <c r="L17" s="42"/>
      <c r="M17" s="42"/>
      <c r="N17" s="42"/>
      <c r="O17" s="42"/>
      <c r="P17" s="42"/>
      <c r="Q17" s="42"/>
      <c r="R17" s="42"/>
    </row>
    <row r="18" spans="1:18" s="43" customFormat="1" ht="22.5" customHeight="1">
      <c r="A18" s="44" t="s">
        <v>20</v>
      </c>
      <c r="B18" s="45" t="s">
        <v>18</v>
      </c>
      <c r="C18" s="46" t="s">
        <v>18</v>
      </c>
      <c r="D18" s="45" t="s">
        <v>18</v>
      </c>
      <c r="E18" s="46" t="s">
        <v>18</v>
      </c>
      <c r="F18" s="45">
        <v>99</v>
      </c>
      <c r="G18" s="46">
        <v>100</v>
      </c>
      <c r="H18" s="47">
        <v>99</v>
      </c>
      <c r="I18" s="48">
        <v>100</v>
      </c>
      <c r="J18" s="49" t="s">
        <v>21</v>
      </c>
      <c r="K18" s="42"/>
      <c r="L18" s="42"/>
      <c r="M18" s="42"/>
      <c r="N18" s="42"/>
      <c r="O18" s="42"/>
      <c r="P18" s="42"/>
      <c r="Q18" s="42"/>
      <c r="R18" s="42"/>
    </row>
    <row r="19" spans="1:18" s="11" customFormat="1" ht="22.5" customHeight="1">
      <c r="A19" s="36" t="s">
        <v>29</v>
      </c>
      <c r="B19" s="37">
        <v>8489</v>
      </c>
      <c r="C19" s="38">
        <f>+B19/H19*100</f>
        <v>8.0897698575308521</v>
      </c>
      <c r="D19" s="37">
        <v>96446</v>
      </c>
      <c r="E19" s="38">
        <f>+D19/H19*100</f>
        <v>91.910230142469146</v>
      </c>
      <c r="F19" s="37" t="s">
        <v>18</v>
      </c>
      <c r="G19" s="38" t="s">
        <v>18</v>
      </c>
      <c r="H19" s="39">
        <f>SUM(B19,D19,F19)</f>
        <v>104935</v>
      </c>
      <c r="I19" s="40">
        <f t="shared" ref="I19:I21" si="0">SUM(C19,E19,G19)</f>
        <v>100</v>
      </c>
      <c r="J19" s="41" t="s">
        <v>30</v>
      </c>
      <c r="K19" s="2"/>
      <c r="L19" s="2"/>
      <c r="M19" s="2"/>
      <c r="N19" s="2"/>
      <c r="O19" s="2"/>
      <c r="P19" s="2"/>
      <c r="Q19" s="2"/>
      <c r="R19" s="2"/>
    </row>
    <row r="20" spans="1:18" s="52" customFormat="1" ht="22.5" customHeight="1">
      <c r="A20" s="50" t="s">
        <v>31</v>
      </c>
      <c r="B20" s="45">
        <v>8693</v>
      </c>
      <c r="C20" s="46">
        <f>+B20/H20*100</f>
        <v>10.051570232644188</v>
      </c>
      <c r="D20" s="45">
        <v>77300</v>
      </c>
      <c r="E20" s="46">
        <f>+D20/H20*100</f>
        <v>89.38069469497249</v>
      </c>
      <c r="F20" s="45">
        <v>491</v>
      </c>
      <c r="G20" s="46">
        <f>(F20/H20)*100</f>
        <v>0.56773507238333099</v>
      </c>
      <c r="H20" s="47">
        <f>SUM(B20,D20,F20)</f>
        <v>86484</v>
      </c>
      <c r="I20" s="59">
        <f t="shared" si="0"/>
        <v>100</v>
      </c>
      <c r="J20" s="51" t="s">
        <v>32</v>
      </c>
      <c r="K20" s="2"/>
      <c r="L20" s="2"/>
      <c r="M20" s="2"/>
      <c r="N20" s="2"/>
      <c r="O20" s="2"/>
      <c r="P20" s="2"/>
      <c r="Q20" s="2"/>
      <c r="R20" s="2"/>
    </row>
    <row r="21" spans="1:18" s="52" customFormat="1" ht="22.5" customHeight="1">
      <c r="A21" s="53" t="s">
        <v>26</v>
      </c>
      <c r="B21" s="54">
        <v>9193</v>
      </c>
      <c r="C21" s="55">
        <f>+B21/H21*100</f>
        <v>13.770427957279169</v>
      </c>
      <c r="D21" s="54">
        <v>55246</v>
      </c>
      <c r="E21" s="55">
        <f>+D21/H21*100</f>
        <v>82.754385176530505</v>
      </c>
      <c r="F21" s="54">
        <v>2320</v>
      </c>
      <c r="G21" s="55">
        <f>+F21/H21*100</f>
        <v>3.4751868661903265</v>
      </c>
      <c r="H21" s="56">
        <f>SUM(B21,D21,F21)</f>
        <v>66759</v>
      </c>
      <c r="I21" s="57">
        <f t="shared" si="0"/>
        <v>100</v>
      </c>
      <c r="J21" s="58" t="s">
        <v>27</v>
      </c>
      <c r="K21" s="2"/>
      <c r="L21" s="2"/>
      <c r="M21" s="2"/>
      <c r="N21" s="2"/>
      <c r="O21" s="2"/>
      <c r="P21" s="2"/>
      <c r="Q21" s="2"/>
      <c r="R21" s="2"/>
    </row>
    <row r="22" spans="1:18" s="35" customFormat="1" ht="33.75" customHeight="1">
      <c r="A22" s="29" t="s">
        <v>33</v>
      </c>
      <c r="B22" s="30">
        <f>SUM(B23:B27)</f>
        <v>29445</v>
      </c>
      <c r="C22" s="31">
        <f>+B22/H22*100</f>
        <v>8.9818715359015577</v>
      </c>
      <c r="D22" s="30">
        <f>SUM(D23:D27)</f>
        <v>295148</v>
      </c>
      <c r="E22" s="31">
        <f>+D22/H22*100</f>
        <v>90.031632537893458</v>
      </c>
      <c r="F22" s="30">
        <f>SUM(F23:F27)</f>
        <v>3234</v>
      </c>
      <c r="G22" s="31">
        <f>+F22/H22*100</f>
        <v>0.98649592620497994</v>
      </c>
      <c r="H22" s="30">
        <f>SUM(B22,D22,F22)</f>
        <v>327827</v>
      </c>
      <c r="I22" s="32">
        <f>SUM(C22,E22,G22)</f>
        <v>100</v>
      </c>
      <c r="J22" s="33" t="s">
        <v>33</v>
      </c>
      <c r="K22" s="34"/>
      <c r="L22" s="34"/>
      <c r="M22" s="34"/>
      <c r="N22" s="34"/>
      <c r="O22" s="34"/>
      <c r="P22" s="34"/>
      <c r="Q22" s="34"/>
      <c r="R22" s="34"/>
    </row>
    <row r="23" spans="1:18" s="43" customFormat="1" ht="33.75" customHeight="1">
      <c r="A23" s="36" t="s">
        <v>17</v>
      </c>
      <c r="B23" s="37">
        <v>3088</v>
      </c>
      <c r="C23" s="38">
        <f>+B23/H23*100</f>
        <v>4.8562621878341821</v>
      </c>
      <c r="D23" s="37">
        <v>60500</v>
      </c>
      <c r="E23" s="38">
        <f>+D23/H23*100</f>
        <v>95.143737812165824</v>
      </c>
      <c r="F23" s="37" t="s">
        <v>18</v>
      </c>
      <c r="G23" s="38" t="s">
        <v>18</v>
      </c>
      <c r="H23" s="39">
        <f>SUM(B23,D23,F23)</f>
        <v>63588</v>
      </c>
      <c r="I23" s="40">
        <f>SUM(C23,E23,G23)</f>
        <v>100</v>
      </c>
      <c r="J23" s="41" t="s">
        <v>19</v>
      </c>
      <c r="K23" s="42"/>
      <c r="L23" s="42"/>
      <c r="M23" s="42"/>
      <c r="N23" s="42"/>
      <c r="O23" s="42"/>
      <c r="P23" s="42"/>
      <c r="Q23" s="42"/>
      <c r="R23" s="42"/>
    </row>
    <row r="24" spans="1:18" s="43" customFormat="1" ht="33.75" customHeight="1">
      <c r="A24" s="44" t="s">
        <v>20</v>
      </c>
      <c r="B24" s="45" t="s">
        <v>18</v>
      </c>
      <c r="C24" s="46" t="s">
        <v>18</v>
      </c>
      <c r="D24" s="45" t="s">
        <v>18</v>
      </c>
      <c r="E24" s="46" t="s">
        <v>18</v>
      </c>
      <c r="F24" s="45">
        <v>128</v>
      </c>
      <c r="G24" s="46">
        <f>(F24/H24)*100</f>
        <v>100</v>
      </c>
      <c r="H24" s="45">
        <v>128</v>
      </c>
      <c r="I24" s="48">
        <v>100</v>
      </c>
      <c r="J24" s="49" t="s">
        <v>21</v>
      </c>
      <c r="K24" s="42"/>
      <c r="L24" s="42"/>
      <c r="M24" s="42"/>
      <c r="N24" s="42"/>
      <c r="O24" s="42"/>
      <c r="P24" s="42"/>
      <c r="Q24" s="42"/>
      <c r="R24" s="42"/>
    </row>
    <row r="25" spans="1:18" s="11" customFormat="1" ht="33.75" customHeight="1">
      <c r="A25" s="36" t="s">
        <v>29</v>
      </c>
      <c r="B25" s="37">
        <v>8337</v>
      </c>
      <c r="C25" s="38">
        <f>+B25/H25*100</f>
        <v>7.8697716567393829</v>
      </c>
      <c r="D25" s="37">
        <v>97600</v>
      </c>
      <c r="E25" s="38">
        <f>+D25/H25*100</f>
        <v>92.130228343260612</v>
      </c>
      <c r="F25" s="37" t="s">
        <v>18</v>
      </c>
      <c r="G25" s="38" t="s">
        <v>18</v>
      </c>
      <c r="H25" s="39">
        <f>SUM(B25,D25,F25)</f>
        <v>105937</v>
      </c>
      <c r="I25" s="40">
        <f>SUM(C25,E25,G25)</f>
        <v>100</v>
      </c>
      <c r="J25" s="41" t="s">
        <v>30</v>
      </c>
      <c r="K25" s="2"/>
      <c r="L25" s="2"/>
      <c r="M25" s="2"/>
      <c r="N25" s="2"/>
      <c r="O25" s="2"/>
      <c r="P25" s="2"/>
      <c r="Q25" s="2"/>
      <c r="R25" s="2"/>
    </row>
    <row r="26" spans="1:18" s="52" customFormat="1" ht="33.75" customHeight="1">
      <c r="A26" s="50" t="s">
        <v>31</v>
      </c>
      <c r="B26" s="45">
        <v>8476</v>
      </c>
      <c r="C26" s="46">
        <f>+B26/H26*100</f>
        <v>9.5519293184276961</v>
      </c>
      <c r="D26" s="45">
        <v>79786</v>
      </c>
      <c r="E26" s="46">
        <f>+D26/H26*100</f>
        <v>89.913901911287425</v>
      </c>
      <c r="F26" s="45">
        <v>474</v>
      </c>
      <c r="G26" s="46">
        <f>(F26/H26)*100</f>
        <v>0.53416877028488996</v>
      </c>
      <c r="H26" s="47">
        <f>SUM(B26,D26,F26)</f>
        <v>88736</v>
      </c>
      <c r="I26" s="48">
        <f t="shared" ref="I26:I27" si="1">SUM(C26,E26,G26)</f>
        <v>100.00000000000001</v>
      </c>
      <c r="J26" s="51" t="s">
        <v>32</v>
      </c>
      <c r="K26" s="2"/>
      <c r="L26" s="2"/>
      <c r="M26" s="2"/>
      <c r="N26" s="2"/>
      <c r="O26" s="2"/>
      <c r="P26" s="2"/>
      <c r="Q26" s="2"/>
      <c r="R26" s="2"/>
    </row>
    <row r="27" spans="1:18" s="52" customFormat="1" ht="33.75" customHeight="1">
      <c r="A27" s="53" t="s">
        <v>34</v>
      </c>
      <c r="B27" s="54">
        <v>9544</v>
      </c>
      <c r="C27" s="55">
        <f>+B27/H27*100</f>
        <v>13.744635502174601</v>
      </c>
      <c r="D27" s="54">
        <v>57262</v>
      </c>
      <c r="E27" s="55">
        <f>+D27/H27*100</f>
        <v>82.464932745758802</v>
      </c>
      <c r="F27" s="54">
        <v>2632</v>
      </c>
      <c r="G27" s="55">
        <f>+F27/H27*100</f>
        <v>3.790431752066592</v>
      </c>
      <c r="H27" s="56">
        <f>SUM(B27,D27,F27)</f>
        <v>69438</v>
      </c>
      <c r="I27" s="57">
        <f t="shared" si="1"/>
        <v>100</v>
      </c>
      <c r="J27" s="58" t="s">
        <v>35</v>
      </c>
      <c r="K27" s="2"/>
      <c r="L27" s="2"/>
      <c r="M27" s="2"/>
      <c r="N27" s="2"/>
      <c r="O27" s="2"/>
      <c r="P27" s="2"/>
      <c r="Q27" s="2"/>
      <c r="R27" s="2"/>
    </row>
    <row r="28" spans="1:18" s="52" customFormat="1" ht="9.75" customHeight="1">
      <c r="A28" s="60"/>
      <c r="B28" s="45"/>
      <c r="C28" s="61"/>
      <c r="D28" s="45"/>
      <c r="E28" s="61"/>
      <c r="F28" s="45"/>
      <c r="G28" s="61"/>
      <c r="H28" s="47"/>
      <c r="I28" s="62"/>
      <c r="J28" s="51"/>
      <c r="K28" s="2"/>
      <c r="L28" s="2"/>
      <c r="M28" s="2"/>
      <c r="N28" s="2"/>
      <c r="O28" s="2"/>
      <c r="P28" s="2"/>
      <c r="Q28" s="2"/>
      <c r="R28" s="2"/>
    </row>
    <row r="29" spans="1:18" s="52" customFormat="1" ht="14.25" customHeight="1">
      <c r="A29" s="60" t="s">
        <v>36</v>
      </c>
      <c r="B29" s="45"/>
      <c r="C29" s="61"/>
      <c r="D29" s="45"/>
      <c r="E29" s="61"/>
      <c r="F29" s="45"/>
      <c r="G29" s="61"/>
      <c r="H29" s="47"/>
      <c r="I29" s="60"/>
      <c r="J29" s="63" t="s">
        <v>37</v>
      </c>
      <c r="K29" s="2"/>
      <c r="L29" s="2"/>
      <c r="M29" s="2"/>
      <c r="N29" s="2"/>
      <c r="O29" s="2"/>
      <c r="P29" s="2"/>
      <c r="Q29" s="2"/>
      <c r="R29" s="2"/>
    </row>
    <row r="30" spans="1:18" s="65" customFormat="1" ht="16.5">
      <c r="A30" s="60" t="s">
        <v>38</v>
      </c>
      <c r="B30" s="60"/>
      <c r="C30" s="60"/>
      <c r="D30" s="60"/>
      <c r="E30" s="63"/>
      <c r="F30" s="63"/>
      <c r="G30" s="63"/>
      <c r="H30" s="63"/>
      <c r="I30" s="63"/>
      <c r="J30" s="63" t="s">
        <v>39</v>
      </c>
      <c r="K30" s="64"/>
      <c r="L30" s="64"/>
      <c r="M30" s="64"/>
      <c r="N30" s="64"/>
      <c r="O30" s="64"/>
      <c r="P30" s="64"/>
      <c r="Q30" s="64"/>
      <c r="R30" s="64"/>
    </row>
    <row r="31" spans="1:18" s="65" customFormat="1" ht="16.5">
      <c r="A31" s="66" t="s">
        <v>40</v>
      </c>
      <c r="B31" s="66"/>
      <c r="C31" s="66"/>
      <c r="D31" s="66"/>
      <c r="E31" s="66"/>
      <c r="F31" s="63"/>
      <c r="G31" s="63"/>
      <c r="H31" s="63"/>
      <c r="I31" s="63"/>
      <c r="J31" s="63" t="s">
        <v>41</v>
      </c>
      <c r="K31" s="64"/>
      <c r="L31" s="64"/>
      <c r="M31" s="64"/>
      <c r="N31" s="64"/>
      <c r="O31" s="64"/>
      <c r="P31" s="64"/>
      <c r="Q31" s="64"/>
      <c r="R31" s="64"/>
    </row>
    <row r="32" spans="1:18" s="65" customFormat="1" ht="16.5" customHeight="1">
      <c r="A32" s="67" t="s">
        <v>42</v>
      </c>
      <c r="B32" s="67"/>
      <c r="C32" s="67"/>
      <c r="D32" s="67"/>
      <c r="E32" s="63"/>
      <c r="F32" s="63"/>
      <c r="G32" s="63"/>
      <c r="H32" s="63"/>
      <c r="I32" s="63"/>
      <c r="J32" s="68" t="s">
        <v>43</v>
      </c>
      <c r="K32" s="64"/>
      <c r="L32" s="64"/>
      <c r="M32" s="64"/>
      <c r="N32" s="64"/>
      <c r="O32" s="64"/>
      <c r="P32" s="64"/>
      <c r="Q32" s="64"/>
      <c r="R32" s="64"/>
    </row>
    <row r="33" spans="1:18" s="65" customFormat="1" ht="16.5" customHeight="1">
      <c r="A33" s="69" t="s">
        <v>44</v>
      </c>
      <c r="B33" s="69"/>
      <c r="C33" s="69"/>
      <c r="D33" s="69"/>
      <c r="E33" s="63"/>
      <c r="F33" s="63"/>
      <c r="G33" s="63"/>
      <c r="H33" s="63"/>
      <c r="I33" s="63"/>
      <c r="J33" s="63" t="s">
        <v>45</v>
      </c>
      <c r="K33" s="64"/>
      <c r="L33" s="64"/>
      <c r="M33" s="64"/>
      <c r="N33" s="64"/>
      <c r="O33" s="64"/>
      <c r="P33" s="64"/>
      <c r="Q33" s="64"/>
      <c r="R33" s="64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 ht="12.95" customHeight="1">
      <c r="A36" s="70"/>
      <c r="B36" s="70"/>
      <c r="C36" s="70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 ht="12.95" customHeight="1">
      <c r="A37" s="71"/>
      <c r="B37" s="71"/>
      <c r="C37" s="7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</row>
  </sheetData>
  <mergeCells count="12">
    <mergeCell ref="A31:E31"/>
    <mergeCell ref="A36:C36"/>
    <mergeCell ref="A3:J3"/>
    <mergeCell ref="A4:J4"/>
    <mergeCell ref="A5:J5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D694BCC4-CCCB-4989-A7B2-62800DC80D1D}"/>
</file>

<file path=customXml/itemProps2.xml><?xml version="1.0" encoding="utf-8"?>
<ds:datastoreItem xmlns:ds="http://schemas.openxmlformats.org/officeDocument/2006/customXml" ds:itemID="{134A69F0-7237-496A-BBF4-21BF6FD8664B}"/>
</file>

<file path=customXml/itemProps3.xml><?xml version="1.0" encoding="utf-8"?>
<ds:datastoreItem xmlns:ds="http://schemas.openxmlformats.org/officeDocument/2006/customXml" ds:itemID="{FF5683C4-5041-4402-8BF4-C231442B4A84}"/>
</file>

<file path=customXml/itemProps4.xml><?xml version="1.0" encoding="utf-8"?>
<ds:datastoreItem xmlns:ds="http://schemas.openxmlformats.org/officeDocument/2006/customXml" ds:itemID="{FB4C38E6-AD1D-4667-AE82-3BEDDD292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02-04 Table</vt:lpstr>
      <vt:lpstr>'جدول 02-04 Table'!Print_Area</vt:lpstr>
      <vt:lpstr>'جدول 02-04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dcterms:created xsi:type="dcterms:W3CDTF">2020-10-04T07:18:59Z</dcterms:created>
  <dcterms:modified xsi:type="dcterms:W3CDTF">2020-10-04T07:19:16Z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